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zbikin\swap\+          Бражников\+ Д.А. Бражников\+ Анализ смертности\"/>
    </mc:Choice>
  </mc:AlternateContent>
  <bookViews>
    <workbookView xWindow="0" yWindow="0" windowWidth="19410" windowHeight="11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4" i="1" l="1"/>
  <c r="D28" i="1"/>
  <c r="D22" i="1"/>
  <c r="D16" i="1"/>
  <c r="D10" i="1"/>
  <c r="D4" i="1"/>
  <c r="C34" i="1"/>
  <c r="C28" i="1"/>
  <c r="C22" i="1"/>
  <c r="C16" i="1"/>
  <c r="C10" i="1"/>
  <c r="C4" i="1"/>
  <c r="E34" i="1" l="1"/>
  <c r="I34" i="1" s="1"/>
  <c r="E28" i="1"/>
  <c r="I28" i="1" s="1"/>
  <c r="E22" i="1"/>
  <c r="E16" i="1"/>
  <c r="I16" i="1" s="1"/>
  <c r="E10" i="1"/>
  <c r="E4" i="1"/>
  <c r="I22" i="1"/>
  <c r="I10" i="1" l="1"/>
  <c r="I4" i="1"/>
  <c r="H28" i="2" l="1"/>
  <c r="D3" i="2"/>
  <c r="D8" i="2"/>
  <c r="D13" i="2"/>
  <c r="D18" i="2"/>
  <c r="G18" i="2" s="1"/>
  <c r="D23" i="2"/>
  <c r="D28" i="2"/>
  <c r="C28" i="2"/>
  <c r="C23" i="2"/>
  <c r="H23" i="2" s="1"/>
  <c r="C18" i="2"/>
  <c r="H18" i="2" s="1"/>
  <c r="C13" i="2"/>
  <c r="H13" i="2" s="1"/>
  <c r="C8" i="2"/>
  <c r="H8" i="2" s="1"/>
  <c r="C3" i="2"/>
  <c r="H3" i="2" s="1"/>
  <c r="F28" i="2"/>
  <c r="F23" i="2"/>
  <c r="F18" i="2"/>
  <c r="F13" i="2"/>
  <c r="F8" i="2"/>
  <c r="F3" i="2"/>
  <c r="K34" i="1"/>
  <c r="J28" i="1"/>
  <c r="K28" i="1"/>
  <c r="J22" i="1"/>
  <c r="K22" i="1"/>
  <c r="J16" i="1"/>
  <c r="K16" i="1"/>
  <c r="K10" i="1"/>
  <c r="K4" i="1"/>
  <c r="G8" i="2" l="1"/>
  <c r="J4" i="1"/>
  <c r="J34" i="1"/>
  <c r="G3" i="2"/>
  <c r="G13" i="2"/>
  <c r="G23" i="2"/>
  <c r="G28" i="2"/>
  <c r="J10" i="1"/>
</calcChain>
</file>

<file path=xl/sharedStrings.xml><?xml version="1.0" encoding="utf-8"?>
<sst xmlns="http://schemas.openxmlformats.org/spreadsheetml/2006/main" count="132" uniqueCount="19">
  <si>
    <t>Болезни системы кровообращения</t>
  </si>
  <si>
    <t xml:space="preserve">План на 100 тыс.населения </t>
  </si>
  <si>
    <t>План абсол.числа</t>
  </si>
  <si>
    <t>Факт в абсол.числа</t>
  </si>
  <si>
    <t>Факт в расчете на 100 тыс. населения</t>
  </si>
  <si>
    <t>Отклонение в расчете на 100тыс. Населения</t>
  </si>
  <si>
    <t>План на 5 мес. В расчете на 100тыс</t>
  </si>
  <si>
    <t>Новообразования</t>
  </si>
  <si>
    <t>Туберкулез</t>
  </si>
  <si>
    <t>Болезни органов дыхания</t>
  </si>
  <si>
    <t>Болезни органов пищеварения</t>
  </si>
  <si>
    <t>Отклонение в расчете на абсл.числа</t>
  </si>
  <si>
    <t>Младенческая смертность</t>
  </si>
  <si>
    <t>План на 6 мес. В расчете на 100тыс</t>
  </si>
  <si>
    <t>План на 6 мес. Абс.числа</t>
  </si>
  <si>
    <t>Всего</t>
  </si>
  <si>
    <t>ЦРБ</t>
  </si>
  <si>
    <t>Судебка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</si>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</sst>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A4" sqref="A4:A6"/>
    </sheetView>
  </sheetViews>
  <sheetFormatPr defaultRowHeight="15" x14ac:dyDescent="0.25"/>
  <cols>
    <col min="1" max="1" width="15.42578125" customWidth="1"/>
    <col min="2" max="2" width="12.5703125" customWidth="1"/>
    <col min="3" max="3" width="10.28515625" customWidth="1"/>
    <col min="4" max="7" width="12" customWidth="1"/>
    <col min="8" max="8" width="12.85546875" customWidth="1"/>
    <col min="9" max="9" width="16.42578125" customWidth="1"/>
    <col min="10" max="10" width="14" customWidth="1"/>
    <col min="11" max="11" width="13.5703125" customWidth="1"/>
  </cols>
  <sheetData>
    <row r="1" spans="1:11" ht="27.6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1.75" customHeight="1" x14ac:dyDescent="0.25">
      <c r="A2" s="3" t="s">
        <v>1</v>
      </c>
      <c r="B2" s="3" t="s">
        <v>2</v>
      </c>
      <c r="C2" s="3" t="s">
        <v>14</v>
      </c>
      <c r="D2" s="3" t="s">
        <v>13</v>
      </c>
      <c r="E2" s="3" t="s">
        <v>3</v>
      </c>
      <c r="F2" s="3"/>
      <c r="G2" s="3"/>
      <c r="H2" s="3"/>
      <c r="I2" s="3" t="s">
        <v>4</v>
      </c>
      <c r="J2" s="3" t="s">
        <v>5</v>
      </c>
      <c r="K2" s="3" t="s">
        <v>11</v>
      </c>
    </row>
    <row r="3" spans="1:11" ht="17.25" customHeight="1" x14ac:dyDescent="0.25">
      <c r="A3" s="3"/>
      <c r="B3" s="3"/>
      <c r="C3" s="3"/>
      <c r="D3" s="3"/>
      <c r="E3" s="2" t="s">
        <v>15</v>
      </c>
      <c r="F3" s="2" t="s">
        <v>16</v>
      </c>
      <c r="G3" s="2" t="s">
        <v>17</v>
      </c>
      <c r="H3" s="2" t="s">
        <v>18</v>
      </c>
      <c r="I3" s="3"/>
      <c r="J3" s="3"/>
      <c r="K3" s="3"/>
    </row>
    <row r="4" spans="1:11" x14ac:dyDescent="0.25">
      <c r="A4" s="3">
        <v>729.3</v>
      </c>
      <c r="B4" s="4">
        <v>165</v>
      </c>
      <c r="C4" s="4">
        <f>B4/12*6</f>
        <v>82.5</v>
      </c>
      <c r="D4" s="4">
        <f>A4/12*6</f>
        <v>364.65</v>
      </c>
      <c r="E4" s="4">
        <f>F4+G4+H4</f>
        <v>74</v>
      </c>
      <c r="F4" s="4">
        <v>74</v>
      </c>
      <c r="G4" s="4"/>
      <c r="H4" s="4"/>
      <c r="I4" s="4">
        <f>E4*A4/B4</f>
        <v>327.08</v>
      </c>
      <c r="J4" s="4">
        <f>I4-D4</f>
        <v>-37.569999999999993</v>
      </c>
      <c r="K4" s="4">
        <f>E4-C4</f>
        <v>-8.5</v>
      </c>
    </row>
    <row r="5" spans="1:11" ht="1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idden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42" customHeight="1" x14ac:dyDescent="0.25">
      <c r="A8" s="3" t="s">
        <v>1</v>
      </c>
      <c r="B8" s="3" t="s">
        <v>2</v>
      </c>
      <c r="C8" s="3" t="s">
        <v>14</v>
      </c>
      <c r="D8" s="3" t="s">
        <v>6</v>
      </c>
      <c r="E8" s="3" t="s">
        <v>3</v>
      </c>
      <c r="F8" s="3"/>
      <c r="G8" s="3"/>
      <c r="H8" s="3"/>
      <c r="I8" s="3" t="s">
        <v>4</v>
      </c>
      <c r="J8" s="3" t="s">
        <v>5</v>
      </c>
      <c r="K8" s="3" t="s">
        <v>11</v>
      </c>
    </row>
    <row r="9" spans="1:11" ht="15" customHeight="1" x14ac:dyDescent="0.25">
      <c r="A9" s="3"/>
      <c r="B9" s="3"/>
      <c r="C9" s="3"/>
      <c r="D9" s="3"/>
      <c r="E9" s="2" t="s">
        <v>15</v>
      </c>
      <c r="F9" s="2" t="s">
        <v>16</v>
      </c>
      <c r="G9" s="2" t="s">
        <v>17</v>
      </c>
      <c r="H9" s="2" t="s">
        <v>18</v>
      </c>
      <c r="I9" s="3"/>
      <c r="J9" s="3"/>
      <c r="K9" s="3"/>
    </row>
    <row r="10" spans="1:11" x14ac:dyDescent="0.25">
      <c r="A10" s="3">
        <v>150.30000000000001</v>
      </c>
      <c r="B10" s="4">
        <v>34</v>
      </c>
      <c r="C10" s="4">
        <f>B10/12*6</f>
        <v>17</v>
      </c>
      <c r="D10" s="4">
        <f>A10/12*6</f>
        <v>75.150000000000006</v>
      </c>
      <c r="E10" s="4">
        <f>F10+G10+H10</f>
        <v>21</v>
      </c>
      <c r="F10" s="4">
        <v>21</v>
      </c>
      <c r="G10" s="4"/>
      <c r="H10" s="4"/>
      <c r="I10" s="4">
        <f>E10*A10/B10</f>
        <v>92.832352941176481</v>
      </c>
      <c r="J10" s="4">
        <f>I10-D10</f>
        <v>17.682352941176475</v>
      </c>
      <c r="K10" s="5">
        <f>E10-C10</f>
        <v>4</v>
      </c>
    </row>
    <row r="11" spans="1:11" ht="14.2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idden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25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50.25" customHeight="1" x14ac:dyDescent="0.25">
      <c r="A14" s="3" t="s">
        <v>1</v>
      </c>
      <c r="B14" s="3" t="s">
        <v>2</v>
      </c>
      <c r="C14" s="3" t="s">
        <v>14</v>
      </c>
      <c r="D14" s="3" t="s">
        <v>13</v>
      </c>
      <c r="E14" s="3" t="s">
        <v>3</v>
      </c>
      <c r="F14" s="3"/>
      <c r="G14" s="3"/>
      <c r="H14" s="3"/>
      <c r="I14" s="3" t="s">
        <v>4</v>
      </c>
      <c r="J14" s="3" t="s">
        <v>5</v>
      </c>
      <c r="K14" s="3" t="s">
        <v>11</v>
      </c>
    </row>
    <row r="15" spans="1:11" x14ac:dyDescent="0.25">
      <c r="A15" s="3"/>
      <c r="B15" s="3"/>
      <c r="C15" s="3"/>
      <c r="D15" s="3"/>
      <c r="E15" s="2" t="s">
        <v>15</v>
      </c>
      <c r="F15" s="2" t="s">
        <v>16</v>
      </c>
      <c r="G15" s="2" t="s">
        <v>17</v>
      </c>
      <c r="H15" s="2" t="s">
        <v>18</v>
      </c>
      <c r="I15" s="3"/>
      <c r="J15" s="3"/>
      <c r="K15" s="3"/>
    </row>
    <row r="16" spans="1:11" x14ac:dyDescent="0.25">
      <c r="A16" s="3">
        <v>17.7</v>
      </c>
      <c r="B16" s="4">
        <v>4</v>
      </c>
      <c r="C16" s="4">
        <f>B16/12*6</f>
        <v>2</v>
      </c>
      <c r="D16" s="4">
        <f>A16/12*6</f>
        <v>8.85</v>
      </c>
      <c r="E16" s="4">
        <f>F16+G16+H16</f>
        <v>3</v>
      </c>
      <c r="F16" s="4">
        <v>3</v>
      </c>
      <c r="G16" s="4"/>
      <c r="H16" s="4"/>
      <c r="I16" s="4">
        <f>E16*A16/B16</f>
        <v>13.274999999999999</v>
      </c>
      <c r="J16" s="4">
        <f>I16-D16</f>
        <v>4.4249999999999989</v>
      </c>
      <c r="K16" s="5">
        <f>E16-C16</f>
        <v>1</v>
      </c>
    </row>
    <row r="17" spans="1:11" ht="12.7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idden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25">
      <c r="A19" s="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52.5" customHeight="1" x14ac:dyDescent="0.25">
      <c r="A20" s="3" t="s">
        <v>1</v>
      </c>
      <c r="B20" s="3" t="s">
        <v>2</v>
      </c>
      <c r="C20" s="3" t="s">
        <v>14</v>
      </c>
      <c r="D20" s="3" t="s">
        <v>13</v>
      </c>
      <c r="E20" s="3" t="s">
        <v>3</v>
      </c>
      <c r="F20" s="3"/>
      <c r="G20" s="3"/>
      <c r="H20" s="3"/>
      <c r="I20" s="3" t="s">
        <v>4</v>
      </c>
      <c r="J20" s="3" t="s">
        <v>5</v>
      </c>
      <c r="K20" s="3" t="s">
        <v>11</v>
      </c>
    </row>
    <row r="21" spans="1:11" x14ac:dyDescent="0.25">
      <c r="A21" s="3"/>
      <c r="B21" s="3"/>
      <c r="C21" s="3"/>
      <c r="D21" s="3"/>
      <c r="E21" s="2" t="s">
        <v>15</v>
      </c>
      <c r="F21" s="2" t="s">
        <v>16</v>
      </c>
      <c r="G21" s="2" t="s">
        <v>17</v>
      </c>
      <c r="H21" s="2" t="s">
        <v>18</v>
      </c>
      <c r="I21" s="3"/>
      <c r="J21" s="3"/>
      <c r="K21" s="3"/>
    </row>
    <row r="22" spans="1:11" x14ac:dyDescent="0.25">
      <c r="A22" s="3">
        <v>52.4</v>
      </c>
      <c r="B22" s="4">
        <v>12</v>
      </c>
      <c r="C22" s="4">
        <f>B22/12*6</f>
        <v>6</v>
      </c>
      <c r="D22" s="4">
        <f>A22/12*6</f>
        <v>26.199999999999996</v>
      </c>
      <c r="E22" s="4">
        <f>F22+G22+H22</f>
        <v>3</v>
      </c>
      <c r="F22" s="4">
        <v>3</v>
      </c>
      <c r="G22" s="4"/>
      <c r="H22" s="4"/>
      <c r="I22" s="4">
        <f>E22*A22/B22</f>
        <v>13.1</v>
      </c>
      <c r="J22" s="4">
        <f>I22-D22</f>
        <v>-13.099999999999996</v>
      </c>
      <c r="K22" s="5">
        <f>E22-C22</f>
        <v>-3</v>
      </c>
    </row>
    <row r="23" spans="1:11" ht="10.5" customHeight="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idden="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x14ac:dyDescent="0.25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52.5" customHeight="1" x14ac:dyDescent="0.25">
      <c r="A26" s="3" t="s">
        <v>1</v>
      </c>
      <c r="B26" s="3" t="s">
        <v>2</v>
      </c>
      <c r="C26" s="3" t="s">
        <v>14</v>
      </c>
      <c r="D26" s="3" t="s">
        <v>13</v>
      </c>
      <c r="E26" s="3" t="s">
        <v>3</v>
      </c>
      <c r="F26" s="3"/>
      <c r="G26" s="3"/>
      <c r="H26" s="3"/>
      <c r="I26" s="3" t="s">
        <v>4</v>
      </c>
      <c r="J26" s="3" t="s">
        <v>5</v>
      </c>
      <c r="K26" s="3" t="s">
        <v>11</v>
      </c>
    </row>
    <row r="27" spans="1:11" x14ac:dyDescent="0.25">
      <c r="A27" s="3"/>
      <c r="B27" s="3"/>
      <c r="C27" s="3"/>
      <c r="D27" s="3"/>
      <c r="E27" s="2" t="s">
        <v>15</v>
      </c>
      <c r="F27" s="2" t="s">
        <v>16</v>
      </c>
      <c r="G27" s="2" t="s">
        <v>17</v>
      </c>
      <c r="H27" s="2" t="s">
        <v>18</v>
      </c>
      <c r="I27" s="3"/>
      <c r="J27" s="3"/>
      <c r="K27" s="3"/>
    </row>
    <row r="28" spans="1:11" x14ac:dyDescent="0.25">
      <c r="A28" s="3">
        <v>84.1</v>
      </c>
      <c r="B28" s="4">
        <v>19</v>
      </c>
      <c r="C28" s="4">
        <f>B28/12*6</f>
        <v>9.5</v>
      </c>
      <c r="D28" s="4">
        <f>A28/12*6</f>
        <v>42.05</v>
      </c>
      <c r="E28" s="4">
        <f>F28+G28+H28</f>
        <v>5</v>
      </c>
      <c r="F28" s="4">
        <v>5</v>
      </c>
      <c r="G28" s="4"/>
      <c r="H28" s="4"/>
      <c r="I28" s="4">
        <f>E28*A28/B28</f>
        <v>22.131578947368421</v>
      </c>
      <c r="J28" s="4">
        <f>I28-D28</f>
        <v>-19.918421052631576</v>
      </c>
      <c r="K28" s="5">
        <f>E28-C28</f>
        <v>-4.5</v>
      </c>
    </row>
    <row r="29" spans="1:11" ht="6" customHeight="1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3" customHeight="1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x14ac:dyDescent="0.25">
      <c r="A31" s="4" t="s">
        <v>12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55.5" customHeight="1" x14ac:dyDescent="0.25">
      <c r="A32" s="2" t="s">
        <v>1</v>
      </c>
      <c r="B32" s="2" t="s">
        <v>2</v>
      </c>
      <c r="C32" s="2" t="s">
        <v>14</v>
      </c>
      <c r="D32" s="2" t="s">
        <v>13</v>
      </c>
      <c r="E32" s="3" t="s">
        <v>3</v>
      </c>
      <c r="F32" s="3"/>
      <c r="G32" s="3"/>
      <c r="H32" s="3"/>
      <c r="I32" s="2" t="s">
        <v>4</v>
      </c>
      <c r="J32" s="2" t="s">
        <v>5</v>
      </c>
      <c r="K32" s="2" t="s">
        <v>11</v>
      </c>
    </row>
    <row r="33" spans="1:11" x14ac:dyDescent="0.25">
      <c r="A33" s="2"/>
      <c r="B33" s="2"/>
      <c r="C33" s="2"/>
      <c r="D33" s="2"/>
      <c r="E33" s="2" t="s">
        <v>15</v>
      </c>
      <c r="F33" s="2" t="s">
        <v>16</v>
      </c>
      <c r="G33" s="2" t="s">
        <v>17</v>
      </c>
      <c r="H33" s="2" t="s">
        <v>18</v>
      </c>
      <c r="I33" s="2"/>
      <c r="J33" s="2"/>
      <c r="K33" s="2"/>
    </row>
    <row r="34" spans="1:11" x14ac:dyDescent="0.25">
      <c r="A34" s="3">
        <v>17.7</v>
      </c>
      <c r="B34" s="4">
        <v>4</v>
      </c>
      <c r="C34" s="4">
        <f>B34/12*6</f>
        <v>2</v>
      </c>
      <c r="D34" s="4">
        <f>A34/12*6</f>
        <v>8.85</v>
      </c>
      <c r="E34" s="4">
        <f>F34+G34+H34</f>
        <v>0</v>
      </c>
      <c r="F34" s="4">
        <v>0</v>
      </c>
      <c r="G34" s="4"/>
      <c r="H34" s="4"/>
      <c r="I34" s="4">
        <f>E34*A34/B34</f>
        <v>0</v>
      </c>
      <c r="J34" s="4">
        <f>I34-D34</f>
        <v>-8.85</v>
      </c>
      <c r="K34" s="5">
        <f>E34-C34</f>
        <v>-2</v>
      </c>
    </row>
    <row r="35" spans="1:11" ht="13.5" customHeight="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5"/>
    </row>
    <row r="36" spans="1:11" ht="2.25" customHeight="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5"/>
    </row>
  </sheetData>
  <mergeCells count="113">
    <mergeCell ref="A19:K19"/>
    <mergeCell ref="K22:K24"/>
    <mergeCell ref="A25:K25"/>
    <mergeCell ref="K28:K30"/>
    <mergeCell ref="A31:K31"/>
    <mergeCell ref="J28:J30"/>
    <mergeCell ref="A34:A36"/>
    <mergeCell ref="B34:B36"/>
    <mergeCell ref="C34:C36"/>
    <mergeCell ref="D34:D36"/>
    <mergeCell ref="H34:H36"/>
    <mergeCell ref="I34:I36"/>
    <mergeCell ref="J34:J36"/>
    <mergeCell ref="A28:A30"/>
    <mergeCell ref="A22:A24"/>
    <mergeCell ref="B22:B24"/>
    <mergeCell ref="C22:C24"/>
    <mergeCell ref="D22:D24"/>
    <mergeCell ref="H22:H24"/>
    <mergeCell ref="E22:E24"/>
    <mergeCell ref="F22:F24"/>
    <mergeCell ref="G22:G24"/>
    <mergeCell ref="B28:B30"/>
    <mergeCell ref="I22:I24"/>
    <mergeCell ref="A1:K1"/>
    <mergeCell ref="A7:K7"/>
    <mergeCell ref="K10:K12"/>
    <mergeCell ref="A13:K13"/>
    <mergeCell ref="D4:D6"/>
    <mergeCell ref="I4:I6"/>
    <mergeCell ref="J4:J6"/>
    <mergeCell ref="C4:C6"/>
    <mergeCell ref="A4:A6"/>
    <mergeCell ref="B4:B6"/>
    <mergeCell ref="H4:H6"/>
    <mergeCell ref="E2:H2"/>
    <mergeCell ref="E4:E6"/>
    <mergeCell ref="F4:F6"/>
    <mergeCell ref="G4:G6"/>
    <mergeCell ref="K2:K3"/>
    <mergeCell ref="E8:H8"/>
    <mergeCell ref="A8:A9"/>
    <mergeCell ref="B8:B9"/>
    <mergeCell ref="C8:C9"/>
    <mergeCell ref="D8:D9"/>
    <mergeCell ref="I8:I9"/>
    <mergeCell ref="J8:J9"/>
    <mergeCell ref="A2:A3"/>
    <mergeCell ref="B2:B3"/>
    <mergeCell ref="C2:C3"/>
    <mergeCell ref="D2:D3"/>
    <mergeCell ref="I2:I3"/>
    <mergeCell ref="K4:K6"/>
    <mergeCell ref="E10:E12"/>
    <mergeCell ref="F10:F12"/>
    <mergeCell ref="G10:G12"/>
    <mergeCell ref="J2:J3"/>
    <mergeCell ref="J10:J12"/>
    <mergeCell ref="A10:A12"/>
    <mergeCell ref="B10:B12"/>
    <mergeCell ref="C10:C12"/>
    <mergeCell ref="D10:D12"/>
    <mergeCell ref="H10:H12"/>
    <mergeCell ref="I10:I12"/>
    <mergeCell ref="K8:K9"/>
    <mergeCell ref="K14:K15"/>
    <mergeCell ref="A20:A21"/>
    <mergeCell ref="B20:B21"/>
    <mergeCell ref="C20:C21"/>
    <mergeCell ref="D20:D21"/>
    <mergeCell ref="E20:H20"/>
    <mergeCell ref="I20:I21"/>
    <mergeCell ref="J20:J21"/>
    <mergeCell ref="K20:K21"/>
    <mergeCell ref="E16:E18"/>
    <mergeCell ref="F16:F18"/>
    <mergeCell ref="G16:G18"/>
    <mergeCell ref="I14:I15"/>
    <mergeCell ref="J14:J15"/>
    <mergeCell ref="D16:D18"/>
    <mergeCell ref="H16:H18"/>
    <mergeCell ref="I16:I18"/>
    <mergeCell ref="J16:J18"/>
    <mergeCell ref="A14:A15"/>
    <mergeCell ref="B14:B15"/>
    <mergeCell ref="C14:C15"/>
    <mergeCell ref="D14:D15"/>
    <mergeCell ref="E14:H14"/>
    <mergeCell ref="K16:K18"/>
    <mergeCell ref="K26:K27"/>
    <mergeCell ref="E28:E30"/>
    <mergeCell ref="F28:F30"/>
    <mergeCell ref="G28:G30"/>
    <mergeCell ref="I28:I30"/>
    <mergeCell ref="K34:K36"/>
    <mergeCell ref="J22:J24"/>
    <mergeCell ref="A16:A18"/>
    <mergeCell ref="B16:B18"/>
    <mergeCell ref="C16:C18"/>
    <mergeCell ref="E32:H32"/>
    <mergeCell ref="E34:E36"/>
    <mergeCell ref="F34:F36"/>
    <mergeCell ref="G34:G36"/>
    <mergeCell ref="I26:I27"/>
    <mergeCell ref="J26:J27"/>
    <mergeCell ref="C28:C30"/>
    <mergeCell ref="D28:D30"/>
    <mergeCell ref="H28:H30"/>
    <mergeCell ref="A26:A27"/>
    <mergeCell ref="B26:B27"/>
    <mergeCell ref="C26:C27"/>
    <mergeCell ref="D26:D27"/>
    <mergeCell ref="E26:H26"/>
  </mergeCells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F3" sqref="F3:F5"/>
    </sheetView>
  </sheetViews>
  <sheetFormatPr defaultRowHeight="15" x14ac:dyDescent="0.25"/>
  <sheetData>
    <row r="1" spans="1:8" x14ac:dyDescent="0.25">
      <c r="A1" s="6" t="s">
        <v>0</v>
      </c>
      <c r="B1" s="4"/>
      <c r="C1" s="4"/>
      <c r="D1" s="4"/>
      <c r="E1" s="4"/>
      <c r="F1" s="4"/>
      <c r="G1" s="4"/>
      <c r="H1" s="4"/>
    </row>
    <row r="2" spans="1:8" ht="105" x14ac:dyDescent="0.25">
      <c r="A2" s="1" t="s">
        <v>1</v>
      </c>
      <c r="B2" s="1" t="s">
        <v>2</v>
      </c>
      <c r="C2" s="1" t="s">
        <v>14</v>
      </c>
      <c r="D2" s="1" t="s">
        <v>13</v>
      </c>
      <c r="E2" s="1" t="s">
        <v>3</v>
      </c>
      <c r="F2" s="1" t="s">
        <v>4</v>
      </c>
      <c r="G2" s="1" t="s">
        <v>5</v>
      </c>
      <c r="H2" s="1" t="s">
        <v>11</v>
      </c>
    </row>
    <row r="3" spans="1:8" x14ac:dyDescent="0.25">
      <c r="A3" s="3">
        <v>729.3</v>
      </c>
      <c r="B3" s="4">
        <v>165</v>
      </c>
      <c r="C3" s="4">
        <f>B3/12*6</f>
        <v>82.5</v>
      </c>
      <c r="D3" s="4">
        <f>A3/12*6</f>
        <v>364.65</v>
      </c>
      <c r="E3" s="4">
        <v>74</v>
      </c>
      <c r="F3" s="4">
        <f>E3*A3/B3</f>
        <v>327.08</v>
      </c>
      <c r="G3" s="4">
        <f>F3-D3</f>
        <v>-37.569999999999993</v>
      </c>
      <c r="H3" s="4">
        <f>E3-C3</f>
        <v>-8.5</v>
      </c>
    </row>
    <row r="4" spans="1:8" x14ac:dyDescent="0.25">
      <c r="A4" s="3"/>
      <c r="B4" s="4"/>
      <c r="C4" s="4"/>
      <c r="D4" s="4"/>
      <c r="E4" s="4"/>
      <c r="F4" s="4"/>
      <c r="G4" s="4"/>
      <c r="H4" s="4"/>
    </row>
    <row r="5" spans="1:8" x14ac:dyDescent="0.25">
      <c r="A5" s="3"/>
      <c r="B5" s="4"/>
      <c r="C5" s="4"/>
      <c r="D5" s="4"/>
      <c r="E5" s="4"/>
      <c r="F5" s="4"/>
      <c r="G5" s="4"/>
      <c r="H5" s="4"/>
    </row>
    <row r="6" spans="1:8" x14ac:dyDescent="0.25">
      <c r="A6" s="6" t="s">
        <v>7</v>
      </c>
      <c r="B6" s="4"/>
      <c r="C6" s="4"/>
      <c r="D6" s="4"/>
      <c r="E6" s="4"/>
      <c r="F6" s="4"/>
      <c r="G6" s="4"/>
      <c r="H6" s="4"/>
    </row>
    <row r="7" spans="1:8" ht="105" x14ac:dyDescent="0.25">
      <c r="A7" s="1" t="s">
        <v>1</v>
      </c>
      <c r="B7" s="1" t="s">
        <v>2</v>
      </c>
      <c r="C7" s="1" t="s">
        <v>14</v>
      </c>
      <c r="D7" s="1" t="s">
        <v>13</v>
      </c>
      <c r="E7" s="1" t="s">
        <v>3</v>
      </c>
      <c r="F7" s="1" t="s">
        <v>4</v>
      </c>
      <c r="G7" s="1" t="s">
        <v>5</v>
      </c>
      <c r="H7" s="1" t="s">
        <v>11</v>
      </c>
    </row>
    <row r="8" spans="1:8" x14ac:dyDescent="0.25">
      <c r="A8" s="3">
        <v>150.30000000000001</v>
      </c>
      <c r="B8" s="4">
        <v>34</v>
      </c>
      <c r="C8" s="4">
        <f>B8/12*6</f>
        <v>17</v>
      </c>
      <c r="D8" s="4">
        <f>A8/12*6</f>
        <v>75.150000000000006</v>
      </c>
      <c r="E8" s="4">
        <v>21</v>
      </c>
      <c r="F8" s="4">
        <f>E8*A8/B8</f>
        <v>92.832352941176481</v>
      </c>
      <c r="G8" s="4">
        <f>F8-D8</f>
        <v>17.682352941176475</v>
      </c>
      <c r="H8" s="7">
        <f>E8-C8</f>
        <v>4</v>
      </c>
    </row>
    <row r="9" spans="1:8" x14ac:dyDescent="0.25">
      <c r="A9" s="3"/>
      <c r="B9" s="4"/>
      <c r="C9" s="4"/>
      <c r="D9" s="4"/>
      <c r="E9" s="4"/>
      <c r="F9" s="4"/>
      <c r="G9" s="4"/>
      <c r="H9" s="8"/>
    </row>
    <row r="10" spans="1:8" x14ac:dyDescent="0.25">
      <c r="A10" s="3"/>
      <c r="B10" s="4"/>
      <c r="C10" s="4"/>
      <c r="D10" s="4"/>
      <c r="E10" s="4"/>
      <c r="F10" s="4"/>
      <c r="G10" s="4"/>
      <c r="H10" s="9"/>
    </row>
    <row r="11" spans="1:8" x14ac:dyDescent="0.25">
      <c r="A11" s="6" t="s">
        <v>8</v>
      </c>
      <c r="B11" s="4"/>
      <c r="C11" s="4"/>
      <c r="D11" s="4"/>
      <c r="E11" s="4"/>
      <c r="F11" s="4"/>
      <c r="G11" s="4"/>
      <c r="H11" s="4"/>
    </row>
    <row r="12" spans="1:8" ht="105" x14ac:dyDescent="0.25">
      <c r="A12" s="1" t="s">
        <v>1</v>
      </c>
      <c r="B12" s="1" t="s">
        <v>2</v>
      </c>
      <c r="C12" s="1" t="s">
        <v>14</v>
      </c>
      <c r="D12" s="1" t="s">
        <v>13</v>
      </c>
      <c r="E12" s="1" t="s">
        <v>3</v>
      </c>
      <c r="F12" s="1" t="s">
        <v>4</v>
      </c>
      <c r="G12" s="1" t="s">
        <v>5</v>
      </c>
      <c r="H12" s="1" t="s">
        <v>11</v>
      </c>
    </row>
    <row r="13" spans="1:8" x14ac:dyDescent="0.25">
      <c r="A13" s="3">
        <v>17.7</v>
      </c>
      <c r="B13" s="4">
        <v>4</v>
      </c>
      <c r="C13" s="4">
        <f>B13/12*6</f>
        <v>2</v>
      </c>
      <c r="D13" s="4">
        <f>A13/12*6</f>
        <v>8.85</v>
      </c>
      <c r="E13" s="4">
        <v>3</v>
      </c>
      <c r="F13" s="4">
        <f>E13*A13/B13</f>
        <v>13.274999999999999</v>
      </c>
      <c r="G13" s="4">
        <f>F13-D13</f>
        <v>4.4249999999999989</v>
      </c>
      <c r="H13" s="5">
        <f>E13-C13</f>
        <v>1</v>
      </c>
    </row>
    <row r="14" spans="1:8" x14ac:dyDescent="0.25">
      <c r="A14" s="3"/>
      <c r="B14" s="4"/>
      <c r="C14" s="4"/>
      <c r="D14" s="4"/>
      <c r="E14" s="4"/>
      <c r="F14" s="4"/>
      <c r="G14" s="4"/>
      <c r="H14" s="5"/>
    </row>
    <row r="15" spans="1:8" x14ac:dyDescent="0.25">
      <c r="A15" s="3"/>
      <c r="B15" s="4"/>
      <c r="C15" s="4"/>
      <c r="D15" s="4"/>
      <c r="E15" s="4"/>
      <c r="F15" s="4"/>
      <c r="G15" s="4"/>
      <c r="H15" s="5"/>
    </row>
    <row r="16" spans="1:8" x14ac:dyDescent="0.25">
      <c r="A16" s="6" t="s">
        <v>9</v>
      </c>
      <c r="B16" s="4"/>
      <c r="C16" s="4"/>
      <c r="D16" s="4"/>
      <c r="E16" s="4"/>
      <c r="F16" s="4"/>
      <c r="G16" s="4"/>
      <c r="H16" s="4"/>
    </row>
    <row r="17" spans="1:8" ht="105" x14ac:dyDescent="0.25">
      <c r="A17" s="1" t="s">
        <v>1</v>
      </c>
      <c r="B17" s="1" t="s">
        <v>2</v>
      </c>
      <c r="C17" s="1" t="s">
        <v>14</v>
      </c>
      <c r="D17" s="1" t="s">
        <v>13</v>
      </c>
      <c r="E17" s="1" t="s">
        <v>3</v>
      </c>
      <c r="F17" s="1" t="s">
        <v>4</v>
      </c>
      <c r="G17" s="1" t="s">
        <v>5</v>
      </c>
      <c r="H17" s="1" t="s">
        <v>11</v>
      </c>
    </row>
    <row r="18" spans="1:8" x14ac:dyDescent="0.25">
      <c r="A18" s="3">
        <v>52.4</v>
      </c>
      <c r="B18" s="4">
        <v>12</v>
      </c>
      <c r="C18" s="4">
        <f>B18/12*6</f>
        <v>6</v>
      </c>
      <c r="D18" s="4">
        <f>A18/12*6</f>
        <v>26.199999999999996</v>
      </c>
      <c r="E18" s="4">
        <v>3</v>
      </c>
      <c r="F18" s="4">
        <f>E18*A18/B18</f>
        <v>13.1</v>
      </c>
      <c r="G18" s="4">
        <f>F18-D18</f>
        <v>-13.099999999999996</v>
      </c>
      <c r="H18" s="5">
        <f>E18-C18</f>
        <v>-3</v>
      </c>
    </row>
    <row r="19" spans="1:8" x14ac:dyDescent="0.25">
      <c r="A19" s="3"/>
      <c r="B19" s="4"/>
      <c r="C19" s="4"/>
      <c r="D19" s="4"/>
      <c r="E19" s="4"/>
      <c r="F19" s="4"/>
      <c r="G19" s="4"/>
      <c r="H19" s="5"/>
    </row>
    <row r="20" spans="1:8" x14ac:dyDescent="0.25">
      <c r="A20" s="3"/>
      <c r="B20" s="4"/>
      <c r="C20" s="4"/>
      <c r="D20" s="4"/>
      <c r="E20" s="4"/>
      <c r="F20" s="4"/>
      <c r="G20" s="4"/>
      <c r="H20" s="5"/>
    </row>
    <row r="21" spans="1:8" x14ac:dyDescent="0.25">
      <c r="A21" s="6" t="s">
        <v>10</v>
      </c>
      <c r="B21" s="4"/>
      <c r="C21" s="4"/>
      <c r="D21" s="4"/>
      <c r="E21" s="4"/>
      <c r="F21" s="4"/>
      <c r="G21" s="4"/>
      <c r="H21" s="4"/>
    </row>
    <row r="22" spans="1:8" ht="105" x14ac:dyDescent="0.25">
      <c r="A22" s="1" t="s">
        <v>1</v>
      </c>
      <c r="B22" s="1" t="s">
        <v>2</v>
      </c>
      <c r="C22" s="1" t="s">
        <v>14</v>
      </c>
      <c r="D22" s="1" t="s">
        <v>13</v>
      </c>
      <c r="E22" s="1" t="s">
        <v>3</v>
      </c>
      <c r="F22" s="1" t="s">
        <v>4</v>
      </c>
      <c r="G22" s="1" t="s">
        <v>5</v>
      </c>
      <c r="H22" s="1" t="s">
        <v>11</v>
      </c>
    </row>
    <row r="23" spans="1:8" x14ac:dyDescent="0.25">
      <c r="A23" s="3">
        <v>84.1</v>
      </c>
      <c r="B23" s="4">
        <v>19</v>
      </c>
      <c r="C23" s="4">
        <f>B23/12*6</f>
        <v>9.5</v>
      </c>
      <c r="D23" s="4">
        <f>A23/12*6</f>
        <v>42.05</v>
      </c>
      <c r="E23" s="4">
        <v>5</v>
      </c>
      <c r="F23" s="4">
        <f>E23*A23/B23</f>
        <v>22.131578947368421</v>
      </c>
      <c r="G23" s="4">
        <f>F23-D23</f>
        <v>-19.918421052631576</v>
      </c>
      <c r="H23" s="5">
        <f>E23-C23</f>
        <v>-4.5</v>
      </c>
    </row>
    <row r="24" spans="1:8" x14ac:dyDescent="0.25">
      <c r="A24" s="3"/>
      <c r="B24" s="4"/>
      <c r="C24" s="4"/>
      <c r="D24" s="4"/>
      <c r="E24" s="4"/>
      <c r="F24" s="4"/>
      <c r="G24" s="4"/>
      <c r="H24" s="5"/>
    </row>
    <row r="25" spans="1:8" x14ac:dyDescent="0.25">
      <c r="A25" s="3"/>
      <c r="B25" s="4"/>
      <c r="C25" s="4"/>
      <c r="D25" s="4"/>
      <c r="E25" s="4"/>
      <c r="F25" s="4"/>
      <c r="G25" s="4"/>
      <c r="H25" s="5"/>
    </row>
    <row r="26" spans="1:8" x14ac:dyDescent="0.25">
      <c r="A26" s="6" t="s">
        <v>12</v>
      </c>
      <c r="B26" s="4"/>
      <c r="C26" s="4"/>
      <c r="D26" s="4"/>
      <c r="E26" s="4"/>
      <c r="F26" s="4"/>
      <c r="G26" s="4"/>
      <c r="H26" s="4"/>
    </row>
    <row r="27" spans="1:8" ht="105" x14ac:dyDescent="0.25">
      <c r="A27" s="1" t="s">
        <v>1</v>
      </c>
      <c r="B27" s="1" t="s">
        <v>2</v>
      </c>
      <c r="C27" s="1" t="s">
        <v>14</v>
      </c>
      <c r="D27" s="1" t="s">
        <v>13</v>
      </c>
      <c r="E27" s="1" t="s">
        <v>3</v>
      </c>
      <c r="F27" s="1" t="s">
        <v>4</v>
      </c>
      <c r="G27" s="1" t="s">
        <v>5</v>
      </c>
      <c r="H27" s="1" t="s">
        <v>11</v>
      </c>
    </row>
    <row r="28" spans="1:8" x14ac:dyDescent="0.25">
      <c r="A28" s="3">
        <v>5.7</v>
      </c>
      <c r="B28" s="4">
        <v>1</v>
      </c>
      <c r="C28" s="4">
        <f>B28/12*6</f>
        <v>0.5</v>
      </c>
      <c r="D28" s="4">
        <f>A28/12*6</f>
        <v>2.85</v>
      </c>
      <c r="E28" s="4">
        <v>0</v>
      </c>
      <c r="F28" s="4">
        <f>E28*A28/B28</f>
        <v>0</v>
      </c>
      <c r="G28" s="4">
        <f>F28-D28</f>
        <v>-2.85</v>
      </c>
      <c r="H28" s="5">
        <f>E28-C28</f>
        <v>-0.5</v>
      </c>
    </row>
    <row r="29" spans="1:8" x14ac:dyDescent="0.25">
      <c r="A29" s="3"/>
      <c r="B29" s="4"/>
      <c r="C29" s="4"/>
      <c r="D29" s="4"/>
      <c r="E29" s="4"/>
      <c r="F29" s="4"/>
      <c r="G29" s="4"/>
      <c r="H29" s="5"/>
    </row>
    <row r="30" spans="1:8" x14ac:dyDescent="0.25">
      <c r="A30" s="3"/>
      <c r="B30" s="4"/>
      <c r="C30" s="4"/>
      <c r="D30" s="4"/>
      <c r="E30" s="4"/>
      <c r="F30" s="4"/>
      <c r="G30" s="4"/>
      <c r="H30" s="5"/>
    </row>
  </sheetData>
  <mergeCells count="54">
    <mergeCell ref="A26:H26"/>
    <mergeCell ref="A28:A30"/>
    <mergeCell ref="B28:B30"/>
    <mergeCell ref="C28:C30"/>
    <mergeCell ref="D28:D30"/>
    <mergeCell ref="E28:E30"/>
    <mergeCell ref="F28:F30"/>
    <mergeCell ref="G28:G30"/>
    <mergeCell ref="H28:H30"/>
    <mergeCell ref="A21:H21"/>
    <mergeCell ref="A23:A25"/>
    <mergeCell ref="B23:B25"/>
    <mergeCell ref="C23:C25"/>
    <mergeCell ref="D23:D25"/>
    <mergeCell ref="E23:E25"/>
    <mergeCell ref="F23:F25"/>
    <mergeCell ref="G23:G25"/>
    <mergeCell ref="H23:H25"/>
    <mergeCell ref="A16:H16"/>
    <mergeCell ref="A18:A20"/>
    <mergeCell ref="B18:B20"/>
    <mergeCell ref="C18:C20"/>
    <mergeCell ref="D18:D20"/>
    <mergeCell ref="E18:E20"/>
    <mergeCell ref="F18:F20"/>
    <mergeCell ref="G18:G20"/>
    <mergeCell ref="H18:H20"/>
    <mergeCell ref="A11:H11"/>
    <mergeCell ref="A13:A15"/>
    <mergeCell ref="B13:B15"/>
    <mergeCell ref="C13:C15"/>
    <mergeCell ref="D13:D15"/>
    <mergeCell ref="E13:E15"/>
    <mergeCell ref="F13:F15"/>
    <mergeCell ref="G13:G15"/>
    <mergeCell ref="H13:H15"/>
    <mergeCell ref="A6:H6"/>
    <mergeCell ref="A8:A10"/>
    <mergeCell ref="B8:B10"/>
    <mergeCell ref="C8:C10"/>
    <mergeCell ref="D8:D10"/>
    <mergeCell ref="E8:E10"/>
    <mergeCell ref="F8:F10"/>
    <mergeCell ref="G8:G10"/>
    <mergeCell ref="H8:H10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</dc:creator>
  <cp:lastModifiedBy>Андрей</cp:lastModifiedBy>
  <cp:lastPrinted>2016-06-28T11:59:09Z</cp:lastPrinted>
  <dcterms:created xsi:type="dcterms:W3CDTF">2016-06-27T08:26:27Z</dcterms:created>
  <dcterms:modified xsi:type="dcterms:W3CDTF">2016-07-04T06:55:21Z</dcterms:modified>
</cp:coreProperties>
</file>